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U TOAN NGAN SACH NAM 2024\QUYET DINH GIAO DU TOAN 2024\QĐ công khai\"/>
    </mc:Choice>
  </mc:AlternateContent>
  <bookViews>
    <workbookView xWindow="-120" yWindow="-120" windowWidth="29040" windowHeight="15720" firstSheet="1" activeTab="1"/>
  </bookViews>
  <sheets>
    <sheet name="foxz" sheetId="4" state="veryHidden" r:id="rId1"/>
    <sheet name="Sheet1" sheetId="1" r:id="rId2"/>
    <sheet name="Sheet2" sheetId="2" r:id="rId3"/>
    <sheet name="Sheet3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T27" i="1"/>
  <c r="C11" i="1" l="1"/>
  <c r="C12" i="1"/>
  <c r="C14" i="1"/>
  <c r="C15" i="1"/>
  <c r="C16" i="1"/>
  <c r="C18" i="1"/>
  <c r="C19" i="1"/>
  <c r="C21" i="1"/>
  <c r="C22" i="1"/>
  <c r="C25" i="1"/>
  <c r="C26" i="1"/>
  <c r="F17" i="1"/>
  <c r="D17" i="1"/>
  <c r="W27" i="1"/>
  <c r="V27" i="1"/>
  <c r="V23" i="1" s="1"/>
  <c r="V17" i="1"/>
  <c r="V13" i="1" s="1"/>
  <c r="C13" i="1" s="1"/>
  <c r="V20" i="1"/>
  <c r="V10" i="1"/>
  <c r="U27" i="1"/>
  <c r="U23" i="1" s="1"/>
  <c r="T23" i="1"/>
  <c r="S27" i="1"/>
  <c r="S23" i="1" s="1"/>
  <c r="R27" i="1"/>
  <c r="R23" i="1" s="1"/>
  <c r="Q27" i="1"/>
  <c r="Q23" i="1" s="1"/>
  <c r="P27" i="1"/>
  <c r="P23" i="1" s="1"/>
  <c r="O27" i="1"/>
  <c r="O23" i="1" s="1"/>
  <c r="N27" i="1"/>
  <c r="N23" i="1" s="1"/>
  <c r="M27" i="1"/>
  <c r="M23" i="1" s="1"/>
  <c r="L27" i="1"/>
  <c r="L23" i="1" s="1"/>
  <c r="K27" i="1"/>
  <c r="K23" i="1" s="1"/>
  <c r="C29" i="1"/>
  <c r="I27" i="1"/>
  <c r="I23" i="1" s="1"/>
  <c r="H27" i="1"/>
  <c r="H23" i="1" s="1"/>
  <c r="C28" i="1"/>
  <c r="G27" i="1"/>
  <c r="G23" i="1" s="1"/>
  <c r="F24" i="1"/>
  <c r="F23" i="1" s="1"/>
  <c r="F20" i="1"/>
  <c r="F9" i="1" s="1"/>
  <c r="E24" i="1"/>
  <c r="E23" i="1" s="1"/>
  <c r="E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W9" i="1"/>
  <c r="D24" i="1"/>
  <c r="D10" i="1"/>
  <c r="D20" i="1"/>
  <c r="C24" i="1" l="1"/>
  <c r="D9" i="1"/>
  <c r="J27" i="1"/>
  <c r="J23" i="1" s="1"/>
  <c r="C17" i="1"/>
  <c r="C10" i="1"/>
  <c r="C27" i="1"/>
  <c r="C20" i="1"/>
  <c r="V9" i="1"/>
  <c r="D23" i="1"/>
  <c r="W23" i="1"/>
  <c r="C23" i="1" l="1"/>
  <c r="C9" i="1"/>
</calcChain>
</file>

<file path=xl/sharedStrings.xml><?xml version="1.0" encoding="utf-8"?>
<sst xmlns="http://schemas.openxmlformats.org/spreadsheetml/2006/main" count="76" uniqueCount="66">
  <si>
    <t>SỞ Y TẾ TỈNH HOÀ BÌNH</t>
  </si>
  <si>
    <t>Đơn vị tính: 1.000 đồng</t>
  </si>
  <si>
    <t>STT</t>
  </si>
  <si>
    <t>Nội dung</t>
  </si>
  <si>
    <t>Tổng số</t>
  </si>
  <si>
    <t>Chi tiết theo đơn vị sử dụng</t>
  </si>
  <si>
    <t>Văn phòng
 Sở Y tế</t>
  </si>
  <si>
    <t>I</t>
  </si>
  <si>
    <t>Tổng số thu, chi, nộp ngân sách phí, lệ phí</t>
  </si>
  <si>
    <t>Số thu phí, lệ phí</t>
  </si>
  <si>
    <t>Lệ phí</t>
  </si>
  <si>
    <t>Phí</t>
  </si>
  <si>
    <t>Chi từ nguồn thu phí được để lại</t>
  </si>
  <si>
    <t>Chi sự nghiệp</t>
  </si>
  <si>
    <t>Chi quản lý hành chính</t>
  </si>
  <si>
    <t>Kinh phí thực hiện chế độ tự chủ</t>
  </si>
  <si>
    <t>Kinh phí không thực hiện chế độ tự chủ</t>
  </si>
  <si>
    <t>a</t>
  </si>
  <si>
    <t>b</t>
  </si>
  <si>
    <t>Số phí, lệ phí nộp NSNN</t>
  </si>
  <si>
    <t>II</t>
  </si>
  <si>
    <t>Dự toán chi ngân sách nhà nước</t>
  </si>
  <si>
    <t>Chi sự nghiệp y tế, dân số và gia đình</t>
  </si>
  <si>
    <t>Chi cục 
DS KHHGĐ</t>
  </si>
  <si>
    <t>Chi cục 
VSATTP</t>
  </si>
  <si>
    <t>Trường 
TC Y tế</t>
  </si>
  <si>
    <t>BVĐK
 Tỉnh</t>
  </si>
  <si>
    <t>TTYT 
Thành phố</t>
  </si>
  <si>
    <t>TTYT 
Mai Châu</t>
  </si>
  <si>
    <t>TTYT 
Đà Bắc</t>
  </si>
  <si>
    <t>TTYT 
Tân Lạc</t>
  </si>
  <si>
    <t>TTYT 
Lạc Sơn</t>
  </si>
  <si>
    <t>TTYT 
Yên Thuỷ</t>
  </si>
  <si>
    <t>TTYT 
Lạc Thuỷ</t>
  </si>
  <si>
    <t>TTYT 
Kim Bôi</t>
  </si>
  <si>
    <t>TTYT 
Cao Phong</t>
  </si>
  <si>
    <t>TTYT 
Lương Sơn</t>
  </si>
  <si>
    <t>TT Kiểm
 soát bệnh tật</t>
  </si>
  <si>
    <t>TT Kiểm
 nghiệm</t>
  </si>
  <si>
    <t>TT Pháp y</t>
  </si>
  <si>
    <t>TT Giám 
định Y khoa</t>
  </si>
  <si>
    <t>Bệnh viện
 YHCT</t>
  </si>
  <si>
    <t>CCDS KHHGĐ</t>
  </si>
  <si>
    <t>CC ATVSTP</t>
  </si>
  <si>
    <t>TRƯỜNG Y</t>
  </si>
  <si>
    <t>BVĐK TỈNH</t>
  </si>
  <si>
    <t>TTYT thành phố</t>
  </si>
  <si>
    <t>TTYT Mai Châu</t>
  </si>
  <si>
    <t>TTYT Đà Bắc</t>
  </si>
  <si>
    <t>TTYT Tân Lạc</t>
  </si>
  <si>
    <t>TTYT Lạc Sơn</t>
  </si>
  <si>
    <t>TTYT Yên Thuỷ</t>
  </si>
  <si>
    <t>TTYT Lạc Thuỷ</t>
  </si>
  <si>
    <t>TTYT Kim Bôi</t>
  </si>
  <si>
    <t>TTYT Cao Phong</t>
  </si>
  <si>
    <t>TTYT Lương Sơn</t>
  </si>
  <si>
    <t>TT Kiểm soát bệnh tật</t>
  </si>
  <si>
    <t>BV YHCT</t>
  </si>
  <si>
    <t>TT Kiểm nghiệm</t>
  </si>
  <si>
    <t>TT Giam định y khoa</t>
  </si>
  <si>
    <t>VP Sở Y tế</t>
  </si>
  <si>
    <t>BÁO CÁO NGHỊ ĐỊNH 130 VÀ 60</t>
  </si>
  <si>
    <t>Kinh phí thường xuyên giao tự chủ</t>
  </si>
  <si>
    <t>Kinh phí thường xuyên không giao tự chủ</t>
  </si>
  <si>
    <t>PHÂN BỔ DỰ TOÁN THU, CHI NGÂN SÁCH NHÀ NƯỚC NĂM 2024</t>
  </si>
  <si>
    <t>(Kèm theo Quyết định số            /QĐ-SYT ngày      tháng 1 năm 2024 của Sở Y tế tỉnh Hoà Bình)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</si>
</sst>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164" fontId="3" fillId="2" borderId="1" xfId="1" applyNumberFormat="1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5" fillId="2" borderId="0" xfId="1" applyNumberFormat="1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3" fontId="5" fillId="2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A16" zoomScaleNormal="100" workbookViewId="0">
      <selection activeCell="D9" sqref="D9"/>
    </sheetView>
  </sheetViews>
  <sheetFormatPr defaultRowHeight="18.75" x14ac:dyDescent="0.3"/>
  <cols>
    <col min="1" max="1" width="4.5546875" style="8" customWidth="1"/>
    <col min="2" max="2" width="39.44140625" style="7" customWidth="1"/>
    <col min="3" max="3" width="14.77734375" style="6" customWidth="1"/>
    <col min="4" max="4" width="12.33203125" style="6" customWidth="1"/>
    <col min="5" max="6" width="11.21875" style="6" customWidth="1"/>
    <col min="7" max="8" width="11.21875" style="6" bestFit="1" customWidth="1"/>
    <col min="9" max="9" width="12.33203125" style="6" bestFit="1" customWidth="1"/>
    <col min="10" max="10" width="13.5546875" style="6" customWidth="1"/>
    <col min="11" max="12" width="12.33203125" style="6" bestFit="1" customWidth="1"/>
    <col min="13" max="13" width="12.33203125" style="6" customWidth="1"/>
    <col min="14" max="18" width="12.33203125" style="6" bestFit="1" customWidth="1"/>
    <col min="19" max="19" width="13.109375" style="6" bestFit="1" customWidth="1"/>
    <col min="20" max="20" width="11.21875" style="6" bestFit="1" customWidth="1"/>
    <col min="21" max="21" width="12.5546875" style="6" customWidth="1"/>
    <col min="22" max="22" width="13.88671875" style="6" customWidth="1"/>
    <col min="23" max="23" width="11.6640625" style="6" customWidth="1"/>
    <col min="24" max="24" width="11.21875" style="7" bestFit="1" customWidth="1"/>
    <col min="25" max="16384" width="8.88671875" style="7"/>
  </cols>
  <sheetData>
    <row r="1" spans="1:25" x14ac:dyDescent="0.3">
      <c r="A1" s="36" t="s">
        <v>0</v>
      </c>
      <c r="B1" s="36"/>
    </row>
    <row r="3" spans="1:25" ht="22.5" x14ac:dyDescent="0.3">
      <c r="A3" s="37" t="s">
        <v>64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5" x14ac:dyDescent="0.3">
      <c r="A4" s="38" t="s">
        <v>65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5" x14ac:dyDescent="0.3">
      <c r="X5" s="6"/>
      <c r="Y5" s="6"/>
    </row>
    <row r="6" spans="1:25" x14ac:dyDescent="0.3">
      <c r="V6" s="39" t="s">
        <v>1</v>
      </c>
      <c r="W6" s="39"/>
    </row>
    <row r="7" spans="1:25" s="9" customFormat="1" ht="33" customHeight="1" x14ac:dyDescent="0.3">
      <c r="A7" s="29" t="s">
        <v>2</v>
      </c>
      <c r="B7" s="29" t="s">
        <v>3</v>
      </c>
      <c r="C7" s="31" t="s">
        <v>4</v>
      </c>
      <c r="D7" s="33" t="s">
        <v>5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5"/>
    </row>
    <row r="8" spans="1:25" s="9" customFormat="1" ht="56.25" x14ac:dyDescent="0.3">
      <c r="A8" s="30"/>
      <c r="B8" s="30"/>
      <c r="C8" s="32"/>
      <c r="D8" s="10" t="s">
        <v>6</v>
      </c>
      <c r="E8" s="10" t="s">
        <v>23</v>
      </c>
      <c r="F8" s="10" t="s">
        <v>24</v>
      </c>
      <c r="G8" s="10" t="s">
        <v>25</v>
      </c>
      <c r="H8" s="10" t="s">
        <v>26</v>
      </c>
      <c r="I8" s="10" t="s">
        <v>27</v>
      </c>
      <c r="J8" s="10" t="s">
        <v>28</v>
      </c>
      <c r="K8" s="10" t="s">
        <v>29</v>
      </c>
      <c r="L8" s="10" t="s">
        <v>30</v>
      </c>
      <c r="M8" s="10" t="s">
        <v>31</v>
      </c>
      <c r="N8" s="10" t="s">
        <v>32</v>
      </c>
      <c r="O8" s="10" t="s">
        <v>33</v>
      </c>
      <c r="P8" s="10" t="s">
        <v>34</v>
      </c>
      <c r="Q8" s="10" t="s">
        <v>35</v>
      </c>
      <c r="R8" s="10" t="s">
        <v>36</v>
      </c>
      <c r="S8" s="10" t="s">
        <v>37</v>
      </c>
      <c r="T8" s="10" t="s">
        <v>38</v>
      </c>
      <c r="U8" s="11" t="s">
        <v>39</v>
      </c>
      <c r="V8" s="10" t="s">
        <v>40</v>
      </c>
      <c r="W8" s="10" t="s">
        <v>41</v>
      </c>
    </row>
    <row r="9" spans="1:25" s="16" customFormat="1" ht="39.950000000000003" customHeight="1" x14ac:dyDescent="0.3">
      <c r="A9" s="12" t="s">
        <v>7</v>
      </c>
      <c r="B9" s="13" t="s">
        <v>8</v>
      </c>
      <c r="C9" s="14">
        <f>SUM(D9:W9)</f>
        <v>4515280</v>
      </c>
      <c r="D9" s="14">
        <f>D10+D13+D20</f>
        <v>1217080</v>
      </c>
      <c r="E9" s="14">
        <f t="shared" ref="E9:W9" si="0">E10+E13+E20</f>
        <v>0</v>
      </c>
      <c r="F9" s="14">
        <f t="shared" si="0"/>
        <v>382200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 t="shared" si="0"/>
        <v>2916000</v>
      </c>
      <c r="W9" s="14">
        <f t="shared" si="0"/>
        <v>0</v>
      </c>
      <c r="X9" s="15"/>
    </row>
    <row r="10" spans="1:25" s="16" customFormat="1" ht="39.950000000000003" customHeight="1" x14ac:dyDescent="0.3">
      <c r="A10" s="12">
        <v>1</v>
      </c>
      <c r="B10" s="13" t="s">
        <v>9</v>
      </c>
      <c r="C10" s="14">
        <f t="shared" ref="C10:C29" si="1">SUM(D10:W10)</f>
        <v>2399600</v>
      </c>
      <c r="D10" s="14">
        <f>D11</f>
        <v>727600</v>
      </c>
      <c r="E10" s="14"/>
      <c r="F10" s="14">
        <f>F11</f>
        <v>214000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>
        <f>V11+V12</f>
        <v>1458000</v>
      </c>
      <c r="W10" s="14"/>
    </row>
    <row r="11" spans="1:25" s="19" customFormat="1" ht="39.950000000000003" customHeight="1" x14ac:dyDescent="0.3">
      <c r="A11" s="17">
        <v>1.1000000000000001</v>
      </c>
      <c r="B11" s="18" t="s">
        <v>10</v>
      </c>
      <c r="C11" s="3">
        <f t="shared" si="1"/>
        <v>941600</v>
      </c>
      <c r="D11" s="3">
        <v>727600</v>
      </c>
      <c r="E11" s="3"/>
      <c r="F11" s="3">
        <v>214000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5" s="19" customFormat="1" ht="39.950000000000003" customHeight="1" x14ac:dyDescent="0.3">
      <c r="A12" s="17">
        <v>1.2</v>
      </c>
      <c r="B12" s="18" t="s">
        <v>11</v>
      </c>
      <c r="C12" s="3">
        <f t="shared" si="1"/>
        <v>1458000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>
        <v>1458000</v>
      </c>
      <c r="W12" s="3"/>
      <c r="X12" s="20"/>
    </row>
    <row r="13" spans="1:25" s="16" customFormat="1" ht="39.950000000000003" customHeight="1" x14ac:dyDescent="0.3">
      <c r="A13" s="12">
        <v>2</v>
      </c>
      <c r="B13" s="13" t="s">
        <v>12</v>
      </c>
      <c r="C13" s="14">
        <f t="shared" si="1"/>
        <v>1760500</v>
      </c>
      <c r="D13" s="14">
        <v>271200</v>
      </c>
      <c r="E13" s="14"/>
      <c r="F13" s="14">
        <v>104000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>
        <f>V14+V17</f>
        <v>1385300</v>
      </c>
      <c r="W13" s="14"/>
    </row>
    <row r="14" spans="1:25" s="24" customFormat="1" ht="39.950000000000003" customHeight="1" x14ac:dyDescent="0.3">
      <c r="A14" s="21">
        <v>2.1</v>
      </c>
      <c r="B14" s="22" t="s">
        <v>13</v>
      </c>
      <c r="C14" s="14">
        <f t="shared" si="1"/>
        <v>0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5" s="27" customFormat="1" ht="39.950000000000003" customHeight="1" x14ac:dyDescent="0.3">
      <c r="A15" s="25" t="s">
        <v>17</v>
      </c>
      <c r="B15" s="26" t="s">
        <v>62</v>
      </c>
      <c r="C15" s="14">
        <f t="shared" si="1"/>
        <v>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5" s="27" customFormat="1" ht="39.950000000000003" customHeight="1" x14ac:dyDescent="0.3">
      <c r="A16" s="25" t="s">
        <v>18</v>
      </c>
      <c r="B16" s="26" t="s">
        <v>63</v>
      </c>
      <c r="C16" s="14">
        <f t="shared" si="1"/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24" customFormat="1" ht="39.950000000000003" customHeight="1" x14ac:dyDescent="0.3">
      <c r="A17" s="21">
        <v>2.2000000000000002</v>
      </c>
      <c r="B17" s="22" t="s">
        <v>14</v>
      </c>
      <c r="C17" s="14">
        <f t="shared" si="1"/>
        <v>2044420</v>
      </c>
      <c r="D17" s="2">
        <f>D18</f>
        <v>509320</v>
      </c>
      <c r="E17" s="2"/>
      <c r="F17" s="2">
        <f>F18</f>
        <v>149800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">
        <f>V18+V19</f>
        <v>1385300</v>
      </c>
      <c r="W17" s="23"/>
    </row>
    <row r="18" spans="1:23" s="27" customFormat="1" ht="39.950000000000003" customHeight="1" x14ac:dyDescent="0.3">
      <c r="A18" s="25" t="s">
        <v>17</v>
      </c>
      <c r="B18" s="26" t="s">
        <v>15</v>
      </c>
      <c r="C18" s="3">
        <f t="shared" si="1"/>
        <v>2044420</v>
      </c>
      <c r="D18" s="3">
        <v>509320</v>
      </c>
      <c r="E18" s="3"/>
      <c r="F18" s="3">
        <v>149800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>
        <v>1385300</v>
      </c>
      <c r="W18" s="3"/>
    </row>
    <row r="19" spans="1:23" s="27" customFormat="1" ht="39.950000000000003" customHeight="1" x14ac:dyDescent="0.3">
      <c r="A19" s="25" t="s">
        <v>18</v>
      </c>
      <c r="B19" s="26" t="s">
        <v>16</v>
      </c>
      <c r="C19" s="14">
        <f t="shared" si="1"/>
        <v>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16" customFormat="1" ht="39.950000000000003" customHeight="1" x14ac:dyDescent="0.3">
      <c r="A20" s="12">
        <v>3</v>
      </c>
      <c r="B20" s="13" t="s">
        <v>19</v>
      </c>
      <c r="C20" s="14">
        <f t="shared" si="1"/>
        <v>355180</v>
      </c>
      <c r="D20" s="14">
        <f>D21</f>
        <v>218280</v>
      </c>
      <c r="E20" s="14"/>
      <c r="F20" s="14">
        <f>F21</f>
        <v>64200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>
        <f>V21+V22</f>
        <v>72700</v>
      </c>
      <c r="W20" s="14"/>
    </row>
    <row r="21" spans="1:23" s="19" customFormat="1" ht="39.950000000000003" customHeight="1" x14ac:dyDescent="0.3">
      <c r="A21" s="17">
        <v>3.1</v>
      </c>
      <c r="B21" s="18" t="s">
        <v>10</v>
      </c>
      <c r="C21" s="3">
        <f t="shared" si="1"/>
        <v>282480</v>
      </c>
      <c r="D21" s="3">
        <v>218280</v>
      </c>
      <c r="E21" s="3"/>
      <c r="F21" s="3">
        <v>64200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s="19" customFormat="1" ht="39.950000000000003" customHeight="1" x14ac:dyDescent="0.3">
      <c r="A22" s="17">
        <v>3.2</v>
      </c>
      <c r="B22" s="18" t="s">
        <v>11</v>
      </c>
      <c r="C22" s="3">
        <f t="shared" si="1"/>
        <v>72700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v>72700</v>
      </c>
      <c r="W22" s="3"/>
    </row>
    <row r="23" spans="1:23" s="16" customFormat="1" ht="39.950000000000003" customHeight="1" x14ac:dyDescent="0.3">
      <c r="A23" s="12" t="s">
        <v>20</v>
      </c>
      <c r="B23" s="13" t="s">
        <v>21</v>
      </c>
      <c r="C23" s="14">
        <f t="shared" si="1"/>
        <v>437834000</v>
      </c>
      <c r="D23" s="14">
        <f>D24+D27</f>
        <v>8669000</v>
      </c>
      <c r="E23" s="14">
        <f t="shared" ref="E23:W23" si="2">E24+E27</f>
        <v>3728800</v>
      </c>
      <c r="F23" s="14">
        <f t="shared" si="2"/>
        <v>3854000</v>
      </c>
      <c r="G23" s="14">
        <f t="shared" si="2"/>
        <v>8770000</v>
      </c>
      <c r="H23" s="14">
        <f t="shared" si="2"/>
        <v>0</v>
      </c>
      <c r="I23" s="14">
        <f t="shared" si="2"/>
        <v>45993957</v>
      </c>
      <c r="J23" s="14">
        <f t="shared" si="2"/>
        <v>28192498.5</v>
      </c>
      <c r="K23" s="14">
        <f t="shared" si="2"/>
        <v>33164451.5</v>
      </c>
      <c r="L23" s="14">
        <f t="shared" si="2"/>
        <v>38137221.5</v>
      </c>
      <c r="M23" s="14">
        <f t="shared" si="2"/>
        <v>51594873</v>
      </c>
      <c r="N23" s="14">
        <f t="shared" si="2"/>
        <v>30416751</v>
      </c>
      <c r="O23" s="14">
        <f t="shared" si="2"/>
        <v>26467784</v>
      </c>
      <c r="P23" s="14">
        <f t="shared" si="2"/>
        <v>50915066</v>
      </c>
      <c r="Q23" s="14">
        <f t="shared" si="2"/>
        <v>23409471.5</v>
      </c>
      <c r="R23" s="14">
        <f t="shared" si="2"/>
        <v>33121575.5</v>
      </c>
      <c r="S23" s="14">
        <f t="shared" si="2"/>
        <v>39918550.5</v>
      </c>
      <c r="T23" s="14">
        <f t="shared" si="2"/>
        <v>4859000</v>
      </c>
      <c r="U23" s="14">
        <f t="shared" si="2"/>
        <v>3346000</v>
      </c>
      <c r="V23" s="14">
        <f t="shared" si="2"/>
        <v>2060000</v>
      </c>
      <c r="W23" s="14">
        <f t="shared" si="2"/>
        <v>1215000</v>
      </c>
    </row>
    <row r="24" spans="1:23" s="16" customFormat="1" ht="39.950000000000003" customHeight="1" x14ac:dyDescent="0.3">
      <c r="A24" s="12">
        <v>1</v>
      </c>
      <c r="B24" s="13" t="s">
        <v>14</v>
      </c>
      <c r="C24" s="14">
        <f t="shared" si="1"/>
        <v>16251800</v>
      </c>
      <c r="D24" s="14">
        <f>D25+D26</f>
        <v>8669000</v>
      </c>
      <c r="E24" s="14">
        <f>E25+E26</f>
        <v>3728800</v>
      </c>
      <c r="F24" s="14">
        <f>F25+F26</f>
        <v>3854000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s="27" customFormat="1" ht="39.950000000000003" customHeight="1" x14ac:dyDescent="0.3">
      <c r="A25" s="25">
        <v>1.1000000000000001</v>
      </c>
      <c r="B25" s="26" t="s">
        <v>15</v>
      </c>
      <c r="C25" s="3">
        <f t="shared" si="1"/>
        <v>12119000</v>
      </c>
      <c r="D25" s="3">
        <v>6881000</v>
      </c>
      <c r="E25" s="3">
        <v>2617000</v>
      </c>
      <c r="F25" s="3">
        <v>2621000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s="27" customFormat="1" ht="39.950000000000003" customHeight="1" x14ac:dyDescent="0.3">
      <c r="A26" s="25">
        <v>1.2</v>
      </c>
      <c r="B26" s="26" t="s">
        <v>16</v>
      </c>
      <c r="C26" s="3">
        <f t="shared" si="1"/>
        <v>4132800</v>
      </c>
      <c r="D26" s="3">
        <v>1788000</v>
      </c>
      <c r="E26" s="3">
        <v>1111800</v>
      </c>
      <c r="F26" s="3">
        <v>1233000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16" customFormat="1" ht="39.950000000000003" customHeight="1" x14ac:dyDescent="0.3">
      <c r="A27" s="12">
        <v>2</v>
      </c>
      <c r="B27" s="13" t="s">
        <v>22</v>
      </c>
      <c r="C27" s="14">
        <f t="shared" si="1"/>
        <v>421582200</v>
      </c>
      <c r="D27" s="14"/>
      <c r="E27" s="14"/>
      <c r="F27" s="14"/>
      <c r="G27" s="14">
        <f t="shared" ref="G27:W27" si="3">G28+G29</f>
        <v>8770000</v>
      </c>
      <c r="H27" s="14">
        <f t="shared" si="3"/>
        <v>0</v>
      </c>
      <c r="I27" s="14">
        <f t="shared" si="3"/>
        <v>45993957</v>
      </c>
      <c r="J27" s="14">
        <f t="shared" si="3"/>
        <v>28192498.5</v>
      </c>
      <c r="K27" s="14">
        <f t="shared" si="3"/>
        <v>33164451.5</v>
      </c>
      <c r="L27" s="14">
        <f t="shared" si="3"/>
        <v>38137221.5</v>
      </c>
      <c r="M27" s="14">
        <f t="shared" si="3"/>
        <v>51594873</v>
      </c>
      <c r="N27" s="14">
        <f t="shared" si="3"/>
        <v>30416751</v>
      </c>
      <c r="O27" s="14">
        <f t="shared" si="3"/>
        <v>26467784</v>
      </c>
      <c r="P27" s="14">
        <f t="shared" si="3"/>
        <v>50915066</v>
      </c>
      <c r="Q27" s="14">
        <f t="shared" si="3"/>
        <v>23409471.5</v>
      </c>
      <c r="R27" s="14">
        <f t="shared" si="3"/>
        <v>33121575.5</v>
      </c>
      <c r="S27" s="14">
        <f t="shared" si="3"/>
        <v>39918550.5</v>
      </c>
      <c r="T27" s="14">
        <f t="shared" si="3"/>
        <v>4859000</v>
      </c>
      <c r="U27" s="14">
        <f t="shared" si="3"/>
        <v>3346000</v>
      </c>
      <c r="V27" s="14">
        <f t="shared" si="3"/>
        <v>2060000</v>
      </c>
      <c r="W27" s="14">
        <f t="shared" si="3"/>
        <v>1215000</v>
      </c>
    </row>
    <row r="28" spans="1:23" s="27" customFormat="1" ht="39.950000000000003" customHeight="1" x14ac:dyDescent="0.3">
      <c r="A28" s="25">
        <v>2.1</v>
      </c>
      <c r="B28" s="26" t="s">
        <v>62</v>
      </c>
      <c r="C28" s="3">
        <f t="shared" si="1"/>
        <v>409015000</v>
      </c>
      <c r="D28" s="3"/>
      <c r="E28" s="3"/>
      <c r="F28" s="3"/>
      <c r="G28" s="3">
        <v>5346000</v>
      </c>
      <c r="H28" s="3"/>
      <c r="I28" s="3">
        <v>45779475</v>
      </c>
      <c r="J28" s="3">
        <v>27761084</v>
      </c>
      <c r="K28" s="3">
        <v>32859227</v>
      </c>
      <c r="L28" s="3">
        <v>37863402</v>
      </c>
      <c r="M28" s="3">
        <v>51216226</v>
      </c>
      <c r="N28" s="3">
        <v>30173599</v>
      </c>
      <c r="O28" s="3">
        <v>26236357</v>
      </c>
      <c r="P28" s="3">
        <v>50576274</v>
      </c>
      <c r="Q28" s="3">
        <v>23224752</v>
      </c>
      <c r="R28" s="3">
        <v>32900451</v>
      </c>
      <c r="S28" s="3">
        <v>34678153</v>
      </c>
      <c r="T28" s="3">
        <v>4049000</v>
      </c>
      <c r="U28" s="3">
        <v>3076000</v>
      </c>
      <c r="V28" s="3">
        <v>2060000</v>
      </c>
      <c r="W28" s="3">
        <v>1215000</v>
      </c>
    </row>
    <row r="29" spans="1:23" s="27" customFormat="1" ht="39.950000000000003" customHeight="1" x14ac:dyDescent="0.3">
      <c r="A29" s="25">
        <v>2.2000000000000002</v>
      </c>
      <c r="B29" s="26" t="s">
        <v>63</v>
      </c>
      <c r="C29" s="3">
        <f t="shared" si="1"/>
        <v>12567200</v>
      </c>
      <c r="D29" s="3"/>
      <c r="E29" s="3"/>
      <c r="F29" s="3"/>
      <c r="G29" s="3">
        <v>3424000</v>
      </c>
      <c r="H29" s="3"/>
      <c r="I29" s="3">
        <v>214482</v>
      </c>
      <c r="J29" s="28">
        <v>431414.5</v>
      </c>
      <c r="K29" s="28">
        <v>305224.5</v>
      </c>
      <c r="L29" s="28">
        <v>273819.5</v>
      </c>
      <c r="M29" s="3">
        <v>378647</v>
      </c>
      <c r="N29" s="3">
        <v>243152</v>
      </c>
      <c r="O29" s="3">
        <v>231427</v>
      </c>
      <c r="P29" s="3">
        <v>338792</v>
      </c>
      <c r="Q29" s="28">
        <v>184719.5</v>
      </c>
      <c r="R29" s="28">
        <v>221124.5</v>
      </c>
      <c r="S29" s="28">
        <v>5240397.5</v>
      </c>
      <c r="T29" s="3">
        <v>810000</v>
      </c>
      <c r="U29" s="3">
        <v>270000</v>
      </c>
      <c r="V29" s="3"/>
      <c r="W29" s="3"/>
    </row>
  </sheetData>
  <mergeCells count="8">
    <mergeCell ref="A7:A8"/>
    <mergeCell ref="B7:B8"/>
    <mergeCell ref="C7:C8"/>
    <mergeCell ref="D7:W7"/>
    <mergeCell ref="A1:B1"/>
    <mergeCell ref="A3:W3"/>
    <mergeCell ref="A4:W4"/>
    <mergeCell ref="V6:W6"/>
  </mergeCells>
  <pageMargins left="0" right="0" top="0" bottom="0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5" sqref="B5"/>
    </sheetView>
  </sheetViews>
  <sheetFormatPr defaultRowHeight="18.75" x14ac:dyDescent="0.3"/>
  <cols>
    <col min="1" max="1" width="5.77734375" style="1" customWidth="1"/>
    <col min="2" max="2" width="31.88671875" customWidth="1"/>
  </cols>
  <sheetData>
    <row r="1" spans="1:3" x14ac:dyDescent="0.3">
      <c r="A1" s="40" t="s">
        <v>61</v>
      </c>
      <c r="B1" s="40"/>
      <c r="C1" s="40"/>
    </row>
    <row r="3" spans="1:3" ht="30" customHeight="1" x14ac:dyDescent="0.3">
      <c r="A3" s="5">
        <v>1</v>
      </c>
      <c r="B3" s="4" t="s">
        <v>60</v>
      </c>
      <c r="C3" s="4"/>
    </row>
    <row r="4" spans="1:3" ht="30" customHeight="1" x14ac:dyDescent="0.3">
      <c r="A4" s="5">
        <v>2</v>
      </c>
      <c r="B4" s="4" t="s">
        <v>42</v>
      </c>
      <c r="C4" s="4"/>
    </row>
    <row r="5" spans="1:3" ht="30" customHeight="1" x14ac:dyDescent="0.3">
      <c r="A5" s="5">
        <v>3</v>
      </c>
      <c r="B5" s="4" t="s">
        <v>43</v>
      </c>
      <c r="C5" s="4"/>
    </row>
    <row r="6" spans="1:3" ht="30" customHeight="1" x14ac:dyDescent="0.3">
      <c r="A6" s="5">
        <v>4</v>
      </c>
      <c r="B6" s="4" t="s">
        <v>44</v>
      </c>
      <c r="C6" s="4"/>
    </row>
    <row r="7" spans="1:3" ht="30" customHeight="1" x14ac:dyDescent="0.3">
      <c r="A7" s="5">
        <v>5</v>
      </c>
      <c r="B7" s="4" t="s">
        <v>57</v>
      </c>
      <c r="C7" s="4"/>
    </row>
    <row r="8" spans="1:3" ht="30" customHeight="1" x14ac:dyDescent="0.3">
      <c r="A8" s="5">
        <v>6</v>
      </c>
      <c r="B8" s="4" t="s">
        <v>45</v>
      </c>
      <c r="C8" s="4"/>
    </row>
    <row r="9" spans="1:3" ht="30" customHeight="1" x14ac:dyDescent="0.3">
      <c r="A9" s="5">
        <v>7</v>
      </c>
      <c r="B9" s="4" t="s">
        <v>46</v>
      </c>
      <c r="C9" s="4"/>
    </row>
    <row r="10" spans="1:3" ht="30" customHeight="1" x14ac:dyDescent="0.3">
      <c r="A10" s="5">
        <v>8</v>
      </c>
      <c r="B10" s="4" t="s">
        <v>47</v>
      </c>
      <c r="C10" s="4"/>
    </row>
    <row r="11" spans="1:3" ht="30" customHeight="1" x14ac:dyDescent="0.3">
      <c r="A11" s="5">
        <v>9</v>
      </c>
      <c r="B11" s="4" t="s">
        <v>48</v>
      </c>
      <c r="C11" s="4"/>
    </row>
    <row r="12" spans="1:3" ht="30" customHeight="1" x14ac:dyDescent="0.3">
      <c r="A12" s="5">
        <v>10</v>
      </c>
      <c r="B12" s="4" t="s">
        <v>49</v>
      </c>
      <c r="C12" s="4"/>
    </row>
    <row r="13" spans="1:3" ht="30" customHeight="1" x14ac:dyDescent="0.3">
      <c r="A13" s="5">
        <v>11</v>
      </c>
      <c r="B13" s="4" t="s">
        <v>50</v>
      </c>
      <c r="C13" s="4"/>
    </row>
    <row r="14" spans="1:3" ht="30" customHeight="1" x14ac:dyDescent="0.3">
      <c r="A14" s="5">
        <v>12</v>
      </c>
      <c r="B14" s="4" t="s">
        <v>51</v>
      </c>
      <c r="C14" s="4"/>
    </row>
    <row r="15" spans="1:3" ht="30" customHeight="1" x14ac:dyDescent="0.3">
      <c r="A15" s="5">
        <v>13</v>
      </c>
      <c r="B15" s="4" t="s">
        <v>52</v>
      </c>
      <c r="C15" s="4"/>
    </row>
    <row r="16" spans="1:3" ht="30" customHeight="1" x14ac:dyDescent="0.3">
      <c r="A16" s="5">
        <v>14</v>
      </c>
      <c r="B16" s="4" t="s">
        <v>53</v>
      </c>
      <c r="C16" s="4"/>
    </row>
    <row r="17" spans="1:3" ht="30" customHeight="1" x14ac:dyDescent="0.3">
      <c r="A17" s="5">
        <v>15</v>
      </c>
      <c r="B17" s="4" t="s">
        <v>54</v>
      </c>
      <c r="C17" s="4"/>
    </row>
    <row r="18" spans="1:3" ht="30" customHeight="1" x14ac:dyDescent="0.3">
      <c r="A18" s="5">
        <v>16</v>
      </c>
      <c r="B18" s="4" t="s">
        <v>55</v>
      </c>
      <c r="C18" s="4"/>
    </row>
    <row r="19" spans="1:3" ht="30" customHeight="1" x14ac:dyDescent="0.3">
      <c r="A19" s="5">
        <v>17</v>
      </c>
      <c r="B19" s="4" t="s">
        <v>56</v>
      </c>
      <c r="C19" s="4"/>
    </row>
    <row r="20" spans="1:3" ht="30" customHeight="1" x14ac:dyDescent="0.3">
      <c r="A20" s="5">
        <v>18</v>
      </c>
      <c r="B20" s="4" t="s">
        <v>58</v>
      </c>
      <c r="C20" s="4"/>
    </row>
    <row r="21" spans="1:3" ht="30" customHeight="1" x14ac:dyDescent="0.3">
      <c r="A21" s="5">
        <v>19</v>
      </c>
      <c r="B21" s="4" t="s">
        <v>39</v>
      </c>
      <c r="C21" s="4"/>
    </row>
    <row r="22" spans="1:3" ht="30" customHeight="1" x14ac:dyDescent="0.3">
      <c r="A22" s="5">
        <v>20</v>
      </c>
      <c r="B22" s="4" t="s">
        <v>59</v>
      </c>
      <c r="C22" s="4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2023-03-17T04:15:26Z</cp:lastPrinted>
  <dcterms:created xsi:type="dcterms:W3CDTF">2022-12-30T07:47:54Z</dcterms:created>
  <dcterms:modified xsi:type="dcterms:W3CDTF">2024-01-04T07:49:28Z</dcterms:modified>
</cp:coreProperties>
</file>